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<sst xmlns="http://schemas.openxmlformats.org/spreadsheetml/2006/main" count="59" uniqueCount="41">
  <si>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Company</t>
  </si>
  <si>
    <t>Meeting date</t>
  </si>
  <si>
    <t>Votes for</t>
  </si>
  <si>
    <t>For as % of voting</t>
  </si>
  <si>
    <t>For as % of shares present</t>
  </si>
  <si>
    <t>Votes against</t>
  </si>
  <si>
    <t>No as % of voting</t>
  </si>
  <si>
    <t>No as % of shares present</t>
  </si>
  <si>
    <t>Abstain</t>
  </si>
  <si>
    <t>Broker non-vote</t>
  </si>
  <si>
    <t>Shares entitled to vote</t>
  </si>
  <si>
    <t>For votes as % of shares entitled to vote</t>
  </si>
  <si>
    <t>Type of proposal</t>
  </si>
  <si>
    <t>Western Union</t>
  </si>
  <si>
    <t>Walt Disney</t>
  </si>
  <si>
    <t>Microwave Filter</t>
  </si>
  <si>
    <t>iRobot</t>
  </si>
  <si>
    <t>Nabors Industries</t>
  </si>
  <si>
    <t>Issuer sponsored?</t>
  </si>
  <si>
    <t>Hewlett-Packard</t>
  </si>
  <si>
    <t>Chesapeake Energy</t>
  </si>
  <si>
    <t>yes</t>
  </si>
  <si>
    <t>no</t>
  </si>
  <si>
    <t>binding; 3%/3 years</t>
  </si>
  <si>
    <t>precatory;  3%/3 years</t>
  </si>
  <si>
    <t>3%/3 years</t>
  </si>
  <si>
    <t>precatory;  1%/2 years or 50+ s/h's</t>
  </si>
  <si>
    <t>n/a</t>
  </si>
  <si>
    <t>n/a - board-adopted</t>
  </si>
  <si>
    <t>Netflix</t>
  </si>
  <si>
    <t>Verizon</t>
  </si>
  <si>
    <t>CenturyLink</t>
  </si>
  <si>
    <t>Bank of America</t>
  </si>
  <si>
    <t>precatory; 3%/3 years</t>
  </si>
  <si>
    <t>Goldman Sachs Group</t>
  </si>
  <si>
    <t>precatory; 1%/2 years or 50+ s/h's</t>
  </si>
  <si>
    <t>Approved</t>
  </si>
  <si>
    <t>Not adopted, insufficient to meet 2/3 of outstanding shares vote requirement</t>
  </si>
  <si>
    <t>Not adopted, insufficient to meet majority of shares present vote requirement</t>
  </si>
  <si>
    <t>Staples</t>
  </si>
  <si>
    <t>precatory; 1%/1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</si>
</sst>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wrapText="1"/>
    </xf>
    <xf numFmtId="3" fontId="35" fillId="0" borderId="0" xfId="0" applyNumberFormat="1" applyFont="1" applyAlignment="1">
      <alignment/>
    </xf>
    <xf numFmtId="0" fontId="33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3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A10">
      <selection activeCell="G10" sqref="G10"/>
    </sheetView>
  </sheetViews>
  <sheetFormatPr defaultColWidth="9.140625" defaultRowHeight="15"/>
  <cols>
    <col min="1" max="1" width="22.421875" style="0" customWidth="1"/>
    <col min="3" max="3" width="12.57421875" style="0" customWidth="1"/>
    <col min="4" max="4" width="15.8515625" style="0" customWidth="1"/>
    <col min="5" max="5" width="12.7109375" style="0" bestFit="1" customWidth="1"/>
    <col min="6" max="6" width="27.7109375" style="0" bestFit="1" customWidth="1"/>
    <col min="8" max="8" width="12.7109375" style="0" bestFit="1" customWidth="1"/>
    <col min="11" max="11" width="10.140625" style="0" bestFit="1" customWidth="1"/>
    <col min="12" max="12" width="12.7109375" style="0" bestFit="1" customWidth="1"/>
    <col min="13" max="13" width="13.8515625" style="0" bestFit="1" customWidth="1"/>
  </cols>
  <sheetData>
    <row r="1" spans="1:14" ht="75">
      <c r="A1" s="10" t="s">
        <v>0</v>
      </c>
      <c r="B1" s="12" t="s">
        <v>1</v>
      </c>
      <c r="C1" s="12" t="s">
        <v>18</v>
      </c>
      <c r="D1" s="12" t="s">
        <v>12</v>
      </c>
      <c r="E1" s="10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</row>
    <row r="2" spans="1:14" ht="30">
      <c r="A2" s="1" t="s">
        <v>14</v>
      </c>
      <c r="B2" s="2">
        <v>41336</v>
      </c>
      <c r="C2" s="2" t="s">
        <v>22</v>
      </c>
      <c r="D2" s="5" t="s">
        <v>24</v>
      </c>
      <c r="E2" s="4">
        <v>537071177</v>
      </c>
      <c r="F2" s="6">
        <f>E2/(E2+H2)</f>
        <v>0.4006029606226644</v>
      </c>
      <c r="G2" s="6">
        <f>E2/(E2+H2+K2+L2)</f>
        <v>0.34903721502122204</v>
      </c>
      <c r="H2" s="3">
        <v>803585857</v>
      </c>
      <c r="I2" s="6">
        <f>H2/(E2+H2)</f>
        <v>0.5993970393773357</v>
      </c>
      <c r="J2" s="6">
        <f>H2/(E2+H2+K2+L2)</f>
        <v>0.5222424542021586</v>
      </c>
      <c r="K2" s="3">
        <v>9089800</v>
      </c>
      <c r="L2" s="3">
        <v>188974981</v>
      </c>
      <c r="M2" s="3">
        <v>1799523890</v>
      </c>
      <c r="N2" s="6">
        <f>E2/M2</f>
        <v>0.2984518182751105</v>
      </c>
    </row>
    <row r="3" spans="1:14" ht="15">
      <c r="A3" s="1" t="s">
        <v>19</v>
      </c>
      <c r="B3" s="2">
        <v>41353</v>
      </c>
      <c r="C3" s="2" t="s">
        <v>21</v>
      </c>
      <c r="D3" s="1" t="s">
        <v>25</v>
      </c>
      <c r="E3" s="3">
        <v>1331436243</v>
      </c>
      <c r="F3" s="7">
        <f>E3/(E3+H3)</f>
        <v>0.9706493794844394</v>
      </c>
      <c r="G3" s="6">
        <f>E3/(E3+H3+K3+L3)</f>
        <v>0.813902813695103</v>
      </c>
      <c r="H3" s="3">
        <v>40260140</v>
      </c>
      <c r="I3" s="7">
        <f>H3/(E3+H3)</f>
        <v>0.02935062051556055</v>
      </c>
      <c r="J3" s="6">
        <f>H3/(E3+H3+K3+L3)</f>
        <v>0.02461089774146907</v>
      </c>
      <c r="K3" s="3">
        <v>6632763</v>
      </c>
      <c r="L3" s="4">
        <v>257537226</v>
      </c>
      <c r="M3" s="4">
        <v>1952722614</v>
      </c>
      <c r="N3" s="6">
        <f>E3/M3</f>
        <v>0.681835829346318</v>
      </c>
    </row>
    <row r="4" spans="1:14" ht="30">
      <c r="A4" s="1" t="s">
        <v>15</v>
      </c>
      <c r="B4" s="2">
        <v>41374</v>
      </c>
      <c r="C4" s="2" t="s">
        <v>22</v>
      </c>
      <c r="D4" s="5" t="s">
        <v>23</v>
      </c>
      <c r="E4" s="4">
        <v>151375</v>
      </c>
      <c r="F4" s="6">
        <f>E4/(E4+H4)</f>
        <v>0.15146315155420453</v>
      </c>
      <c r="G4" s="6">
        <f>E4/(E4+H4+K4+L4)</f>
        <v>0.07447215172000538</v>
      </c>
      <c r="H4" s="3">
        <v>848043</v>
      </c>
      <c r="I4" s="6">
        <f>H4/(E4+H4)</f>
        <v>0.8485368484457955</v>
      </c>
      <c r="J4" s="6">
        <f>H4/(E4+H4+K4+L4)</f>
        <v>0.41721279577928005</v>
      </c>
      <c r="K4" s="3">
        <v>29332</v>
      </c>
      <c r="L4" s="4">
        <v>1003889</v>
      </c>
      <c r="M4" s="3">
        <v>2585161</v>
      </c>
      <c r="N4" s="6">
        <f>E4/M4</f>
        <v>0.05855534722982437</v>
      </c>
    </row>
    <row r="5" spans="1:15" ht="30">
      <c r="A5" t="s">
        <v>30</v>
      </c>
      <c r="B5" s="2">
        <v>41396</v>
      </c>
      <c r="C5" t="s">
        <v>22</v>
      </c>
      <c r="D5" s="1" t="s">
        <v>33</v>
      </c>
      <c r="E5" s="3">
        <v>952776244</v>
      </c>
      <c r="F5">
        <f>E5/(E5+H5)*100</f>
        <v>53.25472741071182</v>
      </c>
      <c r="G5">
        <f>E5/(E5+H5+K5+L5)*100</f>
        <v>39.93798370165447</v>
      </c>
      <c r="H5" s="3">
        <v>836316087</v>
      </c>
      <c r="I5">
        <f>H5/(E5+H5)*100</f>
        <v>46.745272589288184</v>
      </c>
      <c r="J5">
        <f>H5/(E5+H5+K5+L5)*100</f>
        <v>35.056266843736964</v>
      </c>
      <c r="K5" s="3">
        <v>32611761</v>
      </c>
      <c r="L5" s="3">
        <v>563935231</v>
      </c>
      <c r="M5" s="3">
        <v>2900000000</v>
      </c>
      <c r="N5">
        <f>E5/M5*100</f>
        <v>32.85435324137931</v>
      </c>
      <c r="O5" s="1" t="s">
        <v>36</v>
      </c>
    </row>
    <row r="6" spans="1:15" ht="45">
      <c r="A6" s="1" t="s">
        <v>32</v>
      </c>
      <c r="B6" s="2">
        <v>41402</v>
      </c>
      <c r="C6" s="2" t="s">
        <v>22</v>
      </c>
      <c r="D6" s="1" t="s">
        <v>26</v>
      </c>
      <c r="E6" s="3">
        <v>494032001</v>
      </c>
      <c r="F6" s="6">
        <f aca="true" t="shared" si="0" ref="F6:F11">E6/(E6+H6)</f>
        <v>0.08786755267670061</v>
      </c>
      <c r="G6" s="6">
        <f aca="true" t="shared" si="1" ref="G6:G12">E6/(E6+H6+K6+L6)</f>
        <v>0.05959515831878659</v>
      </c>
      <c r="H6" s="3">
        <v>5128430284</v>
      </c>
      <c r="I6" s="6">
        <f aca="true" t="shared" si="2" ref="I6:I12">H6/(E6+H6)</f>
        <v>0.9121324473232993</v>
      </c>
      <c r="J6" s="6">
        <f aca="true" t="shared" si="3" ref="J6:J12">H6/(E6+H6+K6+L6)</f>
        <v>0.6186433552547129</v>
      </c>
      <c r="K6" s="3">
        <v>59238797</v>
      </c>
      <c r="L6" s="3">
        <v>2608099884</v>
      </c>
      <c r="M6" s="3">
        <v>10844512692</v>
      </c>
      <c r="N6" s="6">
        <f aca="true" t="shared" si="4" ref="N6:N12">E6/M6</f>
        <v>0.04555594290229819</v>
      </c>
      <c r="O6" s="1"/>
    </row>
    <row r="7" spans="1:15" ht="45">
      <c r="A7" s="1" t="s">
        <v>16</v>
      </c>
      <c r="B7" s="2">
        <v>41416</v>
      </c>
      <c r="C7" s="2" t="s">
        <v>22</v>
      </c>
      <c r="D7" s="5" t="s">
        <v>26</v>
      </c>
      <c r="E7" s="4">
        <v>3249530</v>
      </c>
      <c r="F7" s="7">
        <f t="shared" si="0"/>
        <v>0.18176759480928675</v>
      </c>
      <c r="G7" s="7">
        <f t="shared" si="1"/>
        <v>0.1316332979303321</v>
      </c>
      <c r="H7" s="3">
        <v>14627859</v>
      </c>
      <c r="I7" s="7">
        <f t="shared" si="2"/>
        <v>0.8182324051907133</v>
      </c>
      <c r="J7" s="7">
        <f t="shared" si="3"/>
        <v>0.5925513295245435</v>
      </c>
      <c r="K7" s="3">
        <v>1347213</v>
      </c>
      <c r="L7" s="3">
        <v>5461629</v>
      </c>
      <c r="M7" s="3">
        <v>27996109</v>
      </c>
      <c r="N7" s="6">
        <f t="shared" si="4"/>
        <v>0.11607077254914246</v>
      </c>
      <c r="O7" s="1"/>
    </row>
    <row r="8" spans="1:15" ht="30">
      <c r="A8" s="1" t="s">
        <v>31</v>
      </c>
      <c r="B8" s="2">
        <v>41416</v>
      </c>
      <c r="C8" s="2" t="s">
        <v>22</v>
      </c>
      <c r="D8" s="1" t="s">
        <v>33</v>
      </c>
      <c r="E8" s="3">
        <v>280475528</v>
      </c>
      <c r="F8" s="6">
        <f t="shared" si="0"/>
        <v>0.7153858799220704</v>
      </c>
      <c r="G8" s="6">
        <f t="shared" si="1"/>
        <v>0.5183749782411369</v>
      </c>
      <c r="H8" s="3">
        <v>111586345</v>
      </c>
      <c r="I8" s="6">
        <f t="shared" si="2"/>
        <v>0.28461412007792963</v>
      </c>
      <c r="J8" s="6">
        <f t="shared" si="3"/>
        <v>0.20623392555439987</v>
      </c>
      <c r="K8" s="3">
        <v>7400322</v>
      </c>
      <c r="L8" s="3">
        <v>141604677</v>
      </c>
      <c r="M8" s="3">
        <v>614610015</v>
      </c>
      <c r="N8" s="7">
        <f t="shared" si="4"/>
        <v>0.4563471488501534</v>
      </c>
      <c r="O8" t="s">
        <v>36</v>
      </c>
    </row>
    <row r="9" spans="1:14" ht="45">
      <c r="A9" s="1" t="s">
        <v>34</v>
      </c>
      <c r="B9" s="2">
        <v>41417</v>
      </c>
      <c r="C9" s="2" t="s">
        <v>22</v>
      </c>
      <c r="D9" s="5" t="s">
        <v>26</v>
      </c>
      <c r="E9" s="4">
        <v>17442176</v>
      </c>
      <c r="F9" s="8">
        <f>E9/(E9+H9)</f>
        <v>0.052522617305034665</v>
      </c>
      <c r="G9" s="7">
        <f t="shared" si="1"/>
        <v>0.044617952519446655</v>
      </c>
      <c r="H9" s="3">
        <v>314646682</v>
      </c>
      <c r="I9" s="7">
        <f t="shared" si="2"/>
        <v>0.9474773826949653</v>
      </c>
      <c r="J9" s="7">
        <f t="shared" si="3"/>
        <v>0.8048818403092268</v>
      </c>
      <c r="K9" s="3">
        <v>1561430</v>
      </c>
      <c r="L9" s="3">
        <v>57272536</v>
      </c>
      <c r="M9" s="3">
        <v>460782218</v>
      </c>
      <c r="N9" s="6">
        <f t="shared" si="4"/>
        <v>0.03785340518500651</v>
      </c>
    </row>
    <row r="10" spans="1:14" ht="30">
      <c r="A10" s="1" t="s">
        <v>39</v>
      </c>
      <c r="B10" s="2">
        <v>41428</v>
      </c>
      <c r="C10" s="2" t="s">
        <v>22</v>
      </c>
      <c r="D10" s="5" t="s">
        <v>40</v>
      </c>
      <c r="E10" s="4">
        <v>186575301</v>
      </c>
      <c r="F10" s="8">
        <f>E10/(E10+H10)</f>
        <v>0.3688465668210357</v>
      </c>
      <c r="G10" s="7">
        <f>E10/(E10+H10+K10+L10)</f>
        <v>0.3253631769158858</v>
      </c>
      <c r="H10" s="3">
        <v>319259151</v>
      </c>
      <c r="I10" s="7">
        <f>H10/(E10+H10)</f>
        <v>0.6311534331789642</v>
      </c>
      <c r="J10" s="7">
        <f>H10/(E10+H10+K10+L10)</f>
        <v>0.5567466383389541</v>
      </c>
      <c r="K10" s="3">
        <v>2657883</v>
      </c>
      <c r="L10" s="3">
        <v>64944717</v>
      </c>
      <c r="M10" s="3">
        <v>668499635</v>
      </c>
      <c r="N10" s="6">
        <f>E10/M10</f>
        <v>0.2790955914284082</v>
      </c>
    </row>
    <row r="11" spans="1:15" ht="30">
      <c r="A11" s="1" t="s">
        <v>17</v>
      </c>
      <c r="B11" s="2">
        <v>41429</v>
      </c>
      <c r="C11" s="2" t="s">
        <v>22</v>
      </c>
      <c r="D11" s="1" t="s">
        <v>33</v>
      </c>
      <c r="E11" s="4">
        <v>130962251</v>
      </c>
      <c r="F11" s="7">
        <f t="shared" si="0"/>
        <v>0.5104125289249581</v>
      </c>
      <c r="G11" s="7">
        <f t="shared" si="1"/>
        <v>0.46701731399487434</v>
      </c>
      <c r="H11" s="3">
        <v>125618933</v>
      </c>
      <c r="I11" s="7">
        <f t="shared" si="2"/>
        <v>0.4895874710750419</v>
      </c>
      <c r="J11" s="7">
        <f t="shared" si="3"/>
        <v>0.4479628001855442</v>
      </c>
      <c r="K11" s="3">
        <v>707538</v>
      </c>
      <c r="L11" s="3">
        <v>23133967</v>
      </c>
      <c r="M11" s="11">
        <v>323043220</v>
      </c>
      <c r="N11" s="8">
        <f>E11/M11</f>
        <v>0.40540163944626356</v>
      </c>
      <c r="O11" t="s">
        <v>38</v>
      </c>
    </row>
    <row r="12" spans="1:14" ht="45">
      <c r="A12" s="1" t="s">
        <v>29</v>
      </c>
      <c r="B12" s="2">
        <v>41432</v>
      </c>
      <c r="C12" s="2" t="s">
        <v>22</v>
      </c>
      <c r="D12" s="1" t="s">
        <v>35</v>
      </c>
      <c r="E12" s="3">
        <v>1737431</v>
      </c>
      <c r="F12" s="6">
        <f>E12/(E12+H12)</f>
        <v>0.0438205810504363</v>
      </c>
      <c r="G12" s="6">
        <f t="shared" si="1"/>
        <v>0.03588076728538649</v>
      </c>
      <c r="H12" s="3">
        <v>37911313</v>
      </c>
      <c r="I12" s="6">
        <f t="shared" si="2"/>
        <v>0.9561794189495637</v>
      </c>
      <c r="J12" s="6">
        <f t="shared" si="3"/>
        <v>0.78293008426605</v>
      </c>
      <c r="K12" s="3">
        <v>154204</v>
      </c>
      <c r="L12" s="3">
        <v>8619400</v>
      </c>
      <c r="M12" s="3">
        <v>56145691</v>
      </c>
      <c r="N12" s="6">
        <f t="shared" si="4"/>
        <v>0.030945046165697737</v>
      </c>
    </row>
    <row r="13" spans="1:15" ht="15">
      <c r="A13" s="1" t="s">
        <v>20</v>
      </c>
      <c r="B13" s="2">
        <v>41439</v>
      </c>
      <c r="C13" s="2" t="s">
        <v>21</v>
      </c>
      <c r="D13" s="1" t="s">
        <v>25</v>
      </c>
      <c r="E13" s="3">
        <v>393379463</v>
      </c>
      <c r="F13" s="6">
        <f>E13/(E13+H13)</f>
        <v>0.9854242335398401</v>
      </c>
      <c r="G13" s="6">
        <f>E13/(E13+H13+K13+L13)</f>
        <v>0.7189924903747349</v>
      </c>
      <c r="H13" s="3">
        <v>5818618</v>
      </c>
      <c r="I13" s="6">
        <f>H13/(E13+H13)</f>
        <v>0.014575766460159912</v>
      </c>
      <c r="J13" s="6">
        <f>H13/(E13+H13+K13+L13)</f>
        <v>0.010634878126210822</v>
      </c>
      <c r="K13" s="3">
        <v>1308731</v>
      </c>
      <c r="L13" s="3">
        <v>146619157</v>
      </c>
      <c r="M13" s="3">
        <v>653677421</v>
      </c>
      <c r="N13" s="6">
        <f>E13/M13</f>
        <v>0.6017944789927202</v>
      </c>
      <c r="O13" t="s">
        <v>37</v>
      </c>
    </row>
    <row r="14" spans="1:14" ht="15">
      <c r="A14" s="1" t="s">
        <v>13</v>
      </c>
      <c r="B14" s="2" t="s">
        <v>27</v>
      </c>
      <c r="C14" s="2" t="s">
        <v>21</v>
      </c>
      <c r="D14" s="1" t="s">
        <v>25</v>
      </c>
      <c r="E14" t="s">
        <v>28</v>
      </c>
      <c r="F14" s="6"/>
      <c r="G14" s="6"/>
      <c r="I14" s="6"/>
      <c r="J14" s="6"/>
      <c r="K14" s="3"/>
      <c r="L14" s="3"/>
      <c r="M14" s="3"/>
      <c r="N14" s="6"/>
    </row>
    <row r="15" spans="1:14" ht="15">
      <c r="A15" s="1"/>
      <c r="B15" s="2"/>
      <c r="C15" s="2"/>
      <c r="D15" s="1"/>
      <c r="E15" s="3"/>
      <c r="F15" s="6"/>
      <c r="G15" s="6"/>
      <c r="H15" s="3"/>
      <c r="I15" s="6"/>
      <c r="J15" s="6"/>
      <c r="K15" s="3"/>
      <c r="L15" s="4"/>
      <c r="M15" s="3"/>
      <c r="N15" s="6"/>
    </row>
    <row r="16" ht="15.75">
      <c r="F1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Widener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Widener University</dc:creator>
  <cp:keywords/>
  <dc:description/>
  <cp:lastModifiedBy>Widener University</cp:lastModifiedBy>
  <dcterms:created xsi:type="dcterms:W3CDTF">2012-05-01T15:41:33Z</dcterms:created>
  <dcterms:modified xsi:type="dcterms:W3CDTF">2013-07-01T13:26:02Z</dcterms:modified>
  <cp:category/>
  <cp:version/>
  <cp:contentType/>
  <cp:contentStatus/>
</cp:coreProperties>
</file>